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ONTRACTACIONS\PROCEDIMENT OBERT\ANY 2019\C 5-2019 SUBMINISTRAMENT COMPTADORS\DOCUMENTS LICITACIO\"/>
    </mc:Choice>
  </mc:AlternateContent>
  <xr:revisionPtr revIDLastSave="0" documentId="13_ncr:1_{9D87EBDD-8E36-49EA-95D0-8AE319CC39E0}" xr6:coauthVersionLast="43" xr6:coauthVersionMax="43" xr10:uidLastSave="{00000000-0000-0000-0000-000000000000}"/>
  <bookViews>
    <workbookView xWindow="-120" yWindow="-120" windowWidth="29040" windowHeight="16440" xr2:uid="{00000000-000D-0000-FFFF-FFFF00000000}"/>
  </bookViews>
  <sheets>
    <sheet name="Lots i famílies" sheetId="13" r:id="rId1"/>
  </sheets>
  <definedNames>
    <definedName name="_xlnm.Print_Area" localSheetId="0">'Lots i famílies'!$A$1:$G$63</definedName>
    <definedName name="Material_Magatze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1" i="13" l="1"/>
  <c r="E43" i="13"/>
  <c r="D43" i="13"/>
  <c r="E35" i="13"/>
  <c r="D35" i="13"/>
  <c r="E33" i="13"/>
  <c r="D27" i="13"/>
  <c r="E25" i="13" s="1"/>
  <c r="E15" i="13" l="1"/>
  <c r="E9" i="13"/>
  <c r="C45" i="13"/>
  <c r="E20" i="13"/>
  <c r="E27" i="13" l="1"/>
</calcChain>
</file>

<file path=xl/sharedStrings.xml><?xml version="1.0" encoding="utf-8"?>
<sst xmlns="http://schemas.openxmlformats.org/spreadsheetml/2006/main" count="65" uniqueCount="56">
  <si>
    <t>COM011510102000</t>
  </si>
  <si>
    <t>CARRETS REGULADORS</t>
  </si>
  <si>
    <t>COM014000000000</t>
  </si>
  <si>
    <t>COMPTADORS</t>
  </si>
  <si>
    <t>COM014010000000</t>
  </si>
  <si>
    <t>COMPTADORS CLASSE B</t>
  </si>
  <si>
    <t>COM014010200000</t>
  </si>
  <si>
    <t>COMPTADORS CLASSE B COMBINATS</t>
  </si>
  <si>
    <t>COM014010400000</t>
  </si>
  <si>
    <t>COMPTADORS CLASSE B DE REG</t>
  </si>
  <si>
    <t>COM014020000000</t>
  </si>
  <si>
    <t>COMPTADORS CLASSE C</t>
  </si>
  <si>
    <t>COM014020100000</t>
  </si>
  <si>
    <t>COMPTADORS CLASSE C VOLUMETRICS</t>
  </si>
  <si>
    <t>COM014025000000</t>
  </si>
  <si>
    <t>COMPTADORS ELECTROMAGNETICS</t>
  </si>
  <si>
    <t>LOT-1</t>
  </si>
  <si>
    <t>LOT-2</t>
  </si>
  <si>
    <t>LOT-3</t>
  </si>
  <si>
    <t>SENSUS</t>
  </si>
  <si>
    <t>ELSTER-IBERCONTA</t>
  </si>
  <si>
    <t>FAMILIA 1.1</t>
  </si>
  <si>
    <t>TOTAL FAMILIA 1.1</t>
  </si>
  <si>
    <t>FAMILIA 1.2</t>
  </si>
  <si>
    <t>TOTAL FAMILIA 1.2</t>
  </si>
  <si>
    <t>FAMILIA 1.3</t>
  </si>
  <si>
    <t>TOTAL FAMILIA 1.3</t>
  </si>
  <si>
    <t>FAMILIA 2.1</t>
  </si>
  <si>
    <t>TOTAL FAMILIA 2.1</t>
  </si>
  <si>
    <t>FAMILIA 3.1</t>
  </si>
  <si>
    <t>TOTAL LOT-1</t>
  </si>
  <si>
    <t>TOTAL LOT-2</t>
  </si>
  <si>
    <t>TOTAL LOT-3</t>
  </si>
  <si>
    <t>TOTAL LOTS</t>
  </si>
  <si>
    <t>TOTAL FAMILIA  3.1</t>
  </si>
  <si>
    <t>DESCRIPCIÓ ARTICLE</t>
  </si>
  <si>
    <t>MARCA PRODUCTE</t>
  </si>
  <si>
    <t>IMPORT</t>
  </si>
  <si>
    <t>LLEGENDA</t>
  </si>
  <si>
    <t>%FAMILIA/LOT</t>
  </si>
  <si>
    <t>% DESCOMPTE OFERTA</t>
  </si>
  <si>
    <t>LOT / FAMILIA</t>
  </si>
  <si>
    <t>% DESCOMPTE MÍNIM</t>
  </si>
  <si>
    <t>Import dels lots i de les famílies que els composen. Calculat aplicant el % de descompte a la tarifa del fabricant  i multiplicant el resultat per les unitats previstes.</t>
  </si>
  <si>
    <t>% de descompte mínim que ha d'ofertar el licitador per cada família. Correspon al descompte aplicat per obtenir l'import dels lots i de les families que els composen.</t>
  </si>
  <si>
    <t>Lot i familia/es que el composen, objecte de licitació.</t>
  </si>
  <si>
    <t>Descripció que té l'article a la base de dades d'Aigües de Blanes.</t>
  </si>
  <si>
    <t>Marca de l'article que es licita.</t>
  </si>
  <si>
    <t>% de valor de la familia sobre el total del lot. Servirà per fer la ponderació del mateix.</t>
  </si>
  <si>
    <t>CODI ARTICLE</t>
  </si>
  <si>
    <t>% ARTICLE/LOT</t>
  </si>
  <si>
    <t>% de descompte que ofereix el licitador sobra la tarifa oficial del fabricant. A d'ésser igual o superior que el % DESCOMPTE MÍNIM</t>
  </si>
  <si>
    <t>FAMILIA 1.4</t>
  </si>
  <si>
    <t>TOTAL FAMILIA 1.4</t>
  </si>
  <si>
    <t>COM014020300000</t>
  </si>
  <si>
    <t>COMPTADORS CLASSE C WOLTMAN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</si>
</sst>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/>
    <xf numFmtId="10" fontId="1" fillId="0" borderId="0" xfId="2" applyNumberFormat="1" applyFont="1"/>
    <xf numFmtId="0" fontId="3" fillId="0" borderId="0" xfId="0" applyFont="1"/>
    <xf numFmtId="4" fontId="1" fillId="0" borderId="0" xfId="0" applyNumberFormat="1" applyFont="1"/>
    <xf numFmtId="4" fontId="0" fillId="0" borderId="0" xfId="0" applyNumberFormat="1"/>
    <xf numFmtId="4" fontId="0" fillId="0" borderId="0" xfId="0" applyNumberFormat="1" applyFill="1"/>
    <xf numFmtId="4" fontId="1" fillId="0" borderId="0" xfId="1" applyNumberFormat="1" applyFont="1"/>
    <xf numFmtId="0" fontId="1" fillId="0" borderId="0" xfId="0" applyFont="1" applyFill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2" xfId="0" applyFont="1" applyBorder="1" applyAlignment="1"/>
    <xf numFmtId="0" fontId="0" fillId="0" borderId="2" xfId="0" applyBorder="1"/>
    <xf numFmtId="4" fontId="1" fillId="0" borderId="2" xfId="1" applyNumberFormat="1" applyFont="1" applyBorder="1"/>
    <xf numFmtId="4" fontId="0" fillId="0" borderId="2" xfId="0" applyNumberFormat="1" applyBorder="1"/>
    <xf numFmtId="10" fontId="1" fillId="0" borderId="2" xfId="2" applyNumberFormat="1" applyFont="1" applyBorder="1"/>
    <xf numFmtId="0" fontId="3" fillId="0" borderId="2" xfId="0" applyFont="1" applyBorder="1"/>
    <xf numFmtId="4" fontId="3" fillId="0" borderId="2" xfId="0" applyNumberFormat="1" applyFont="1" applyBorder="1"/>
    <xf numFmtId="4" fontId="0" fillId="0" borderId="1" xfId="0" applyNumberFormat="1" applyFill="1" applyBorder="1"/>
    <xf numFmtId="4" fontId="0" fillId="0" borderId="1" xfId="0" applyNumberFormat="1" applyBorder="1"/>
    <xf numFmtId="44" fontId="3" fillId="0" borderId="2" xfId="0" applyNumberFormat="1" applyFont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58F37-1436-4567-88C3-41FA11D8C182}">
  <sheetPr>
    <pageSetUpPr fitToPage="1"/>
  </sheetPr>
  <dimension ref="A1:G63"/>
  <sheetViews>
    <sheetView tabSelected="1" view="pageBreakPreview" zoomScaleNormal="100" zoomScaleSheetLayoutView="100" workbookViewId="0">
      <pane ySplit="1" topLeftCell="A2" activePane="bottomLeft" state="frozen"/>
      <selection pane="bottomLeft" activeCell="D41" sqref="D41"/>
    </sheetView>
  </sheetViews>
  <sheetFormatPr baseColWidth="10" defaultRowHeight="15" x14ac:dyDescent="0.25"/>
  <cols>
    <col min="1" max="1" width="22.42578125" customWidth="1"/>
    <col min="2" max="2" width="72.5703125" customWidth="1"/>
    <col min="3" max="3" width="18.85546875" customWidth="1"/>
    <col min="4" max="4" width="12" customWidth="1"/>
    <col min="5" max="5" width="16.85546875" customWidth="1"/>
    <col min="6" max="6" width="21" customWidth="1"/>
    <col min="7" max="7" width="22.5703125" customWidth="1"/>
    <col min="8" max="8" width="9.140625" customWidth="1"/>
  </cols>
  <sheetData>
    <row r="1" spans="1:7" s="1" customFormat="1" x14ac:dyDescent="0.25">
      <c r="A1" s="11" t="s">
        <v>49</v>
      </c>
      <c r="B1" s="11" t="s">
        <v>35</v>
      </c>
      <c r="C1" s="11" t="s">
        <v>36</v>
      </c>
      <c r="D1" s="12" t="s">
        <v>37</v>
      </c>
      <c r="E1" s="11" t="s">
        <v>50</v>
      </c>
      <c r="F1" s="12" t="s">
        <v>42</v>
      </c>
      <c r="G1" s="12" t="s">
        <v>40</v>
      </c>
    </row>
    <row r="2" spans="1:7" s="1" customFormat="1" x14ac:dyDescent="0.25">
      <c r="D2" s="6"/>
      <c r="F2" s="6"/>
      <c r="G2" s="6"/>
    </row>
    <row r="3" spans="1:7" x14ac:dyDescent="0.25">
      <c r="A3" s="1" t="s">
        <v>16</v>
      </c>
      <c r="D3" s="7"/>
      <c r="E3" s="1"/>
      <c r="F3" s="7"/>
      <c r="G3" s="7"/>
    </row>
    <row r="4" spans="1:7" x14ac:dyDescent="0.25">
      <c r="A4" t="s">
        <v>2</v>
      </c>
      <c r="B4" t="s">
        <v>3</v>
      </c>
      <c r="D4" s="7"/>
      <c r="E4" s="1"/>
      <c r="F4" s="7"/>
      <c r="G4" s="7"/>
    </row>
    <row r="5" spans="1:7" x14ac:dyDescent="0.25">
      <c r="A5" t="s">
        <v>4</v>
      </c>
      <c r="B5" t="s">
        <v>5</v>
      </c>
      <c r="D5" s="7"/>
      <c r="E5" s="1"/>
      <c r="F5" s="8"/>
      <c r="G5" s="8"/>
    </row>
    <row r="6" spans="1:7" x14ac:dyDescent="0.25">
      <c r="A6" s="1" t="s">
        <v>21</v>
      </c>
      <c r="D6" s="7"/>
      <c r="E6" s="1"/>
      <c r="F6" s="8"/>
      <c r="G6" s="8"/>
    </row>
    <row r="7" spans="1:7" x14ac:dyDescent="0.25">
      <c r="A7" t="s">
        <v>6</v>
      </c>
      <c r="B7" t="s">
        <v>7</v>
      </c>
      <c r="C7" t="s">
        <v>19</v>
      </c>
      <c r="D7" s="7"/>
      <c r="E7" s="1"/>
      <c r="F7" s="8"/>
      <c r="G7" s="8"/>
    </row>
    <row r="8" spans="1:7" ht="6.75" customHeight="1" thickBot="1" x14ac:dyDescent="0.3">
      <c r="D8" s="7"/>
      <c r="E8" s="1"/>
      <c r="F8" s="8"/>
      <c r="G8" s="8"/>
    </row>
    <row r="9" spans="1:7" ht="15.75" thickBot="1" x14ac:dyDescent="0.3">
      <c r="A9" s="3" t="s">
        <v>22</v>
      </c>
      <c r="C9" s="3"/>
      <c r="D9" s="9">
        <v>8445.6</v>
      </c>
      <c r="E9" s="4">
        <f>D9/D27</f>
        <v>0.15174687867436734</v>
      </c>
      <c r="F9" s="8">
        <v>25</v>
      </c>
      <c r="G9" s="20"/>
    </row>
    <row r="10" spans="1:7" x14ac:dyDescent="0.25">
      <c r="D10" s="7"/>
      <c r="E10" s="1"/>
      <c r="F10" s="8"/>
      <c r="G10" s="8"/>
    </row>
    <row r="11" spans="1:7" x14ac:dyDescent="0.25">
      <c r="A11" t="s">
        <v>10</v>
      </c>
      <c r="B11" t="s">
        <v>11</v>
      </c>
      <c r="D11" s="7"/>
      <c r="E11" s="1"/>
      <c r="F11" s="8"/>
      <c r="G11" s="8"/>
    </row>
    <row r="12" spans="1:7" x14ac:dyDescent="0.25">
      <c r="A12" s="1" t="s">
        <v>23</v>
      </c>
      <c r="D12" s="7"/>
      <c r="E12" s="1"/>
      <c r="F12" s="8"/>
      <c r="G12" s="8"/>
    </row>
    <row r="13" spans="1:7" x14ac:dyDescent="0.25">
      <c r="A13" t="s">
        <v>12</v>
      </c>
      <c r="B13" t="s">
        <v>13</v>
      </c>
      <c r="C13" t="s">
        <v>19</v>
      </c>
      <c r="D13" s="7"/>
      <c r="E13" s="1"/>
      <c r="F13" s="8"/>
      <c r="G13" s="8"/>
    </row>
    <row r="14" spans="1:7" ht="6.75" customHeight="1" thickBot="1" x14ac:dyDescent="0.3">
      <c r="D14" s="7"/>
      <c r="E14" s="1"/>
      <c r="F14" s="8"/>
      <c r="G14" s="8"/>
    </row>
    <row r="15" spans="1:7" ht="15.75" thickBot="1" x14ac:dyDescent="0.3">
      <c r="A15" s="3" t="s">
        <v>24</v>
      </c>
      <c r="C15" s="3"/>
      <c r="D15" s="9">
        <v>38347.199999999997</v>
      </c>
      <c r="E15" s="4">
        <f>D15/D27</f>
        <v>0.68900586173885792</v>
      </c>
      <c r="F15" s="8">
        <v>35</v>
      </c>
      <c r="G15" s="20"/>
    </row>
    <row r="16" spans="1:7" x14ac:dyDescent="0.25">
      <c r="A16" s="3"/>
      <c r="C16" s="3"/>
      <c r="D16" s="9"/>
      <c r="E16" s="4"/>
      <c r="F16" s="8"/>
      <c r="G16" s="8"/>
    </row>
    <row r="17" spans="1:7" x14ac:dyDescent="0.25">
      <c r="A17" s="1" t="s">
        <v>25</v>
      </c>
      <c r="D17" s="7"/>
      <c r="E17" s="1"/>
      <c r="F17" s="8"/>
      <c r="G17" s="8"/>
    </row>
    <row r="18" spans="1:7" x14ac:dyDescent="0.25">
      <c r="A18" t="s">
        <v>54</v>
      </c>
      <c r="B18" t="s">
        <v>55</v>
      </c>
      <c r="C18" t="s">
        <v>19</v>
      </c>
      <c r="D18" s="7"/>
      <c r="E18" s="1"/>
      <c r="F18" s="8"/>
      <c r="G18" s="8"/>
    </row>
    <row r="19" spans="1:7" ht="6.75" customHeight="1" thickBot="1" x14ac:dyDescent="0.3">
      <c r="D19" s="7"/>
      <c r="E19" s="1"/>
      <c r="F19" s="8"/>
      <c r="G19" s="8"/>
    </row>
    <row r="20" spans="1:7" ht="15.75" thickBot="1" x14ac:dyDescent="0.3">
      <c r="A20" s="3" t="s">
        <v>26</v>
      </c>
      <c r="C20" s="3"/>
      <c r="D20" s="9">
        <v>4786.62</v>
      </c>
      <c r="E20" s="4">
        <f>D20/D27</f>
        <v>8.6003912617256345E-2</v>
      </c>
      <c r="F20" s="8">
        <v>25</v>
      </c>
      <c r="G20" s="20"/>
    </row>
    <row r="21" spans="1:7" x14ac:dyDescent="0.25">
      <c r="D21" s="7"/>
      <c r="E21" s="1"/>
      <c r="F21" s="8"/>
      <c r="G21" s="8"/>
    </row>
    <row r="22" spans="1:7" x14ac:dyDescent="0.25">
      <c r="A22" s="1" t="s">
        <v>52</v>
      </c>
      <c r="D22" s="7"/>
      <c r="E22" s="1"/>
      <c r="F22" s="8"/>
      <c r="G22" s="8"/>
    </row>
    <row r="23" spans="1:7" s="2" customFormat="1" x14ac:dyDescent="0.25">
      <c r="A23" s="2" t="s">
        <v>14</v>
      </c>
      <c r="B23" s="2" t="s">
        <v>15</v>
      </c>
      <c r="C23" s="2" t="s">
        <v>19</v>
      </c>
      <c r="D23" s="8"/>
      <c r="E23" s="10"/>
      <c r="F23" s="8"/>
      <c r="G23" s="8"/>
    </row>
    <row r="24" spans="1:7" ht="6.75" customHeight="1" thickBot="1" x14ac:dyDescent="0.3">
      <c r="D24" s="7"/>
      <c r="E24" s="1"/>
      <c r="F24" s="8"/>
      <c r="G24" s="8"/>
    </row>
    <row r="25" spans="1:7" ht="15.75" thickBot="1" x14ac:dyDescent="0.3">
      <c r="A25" s="3" t="s">
        <v>53</v>
      </c>
      <c r="C25" s="3"/>
      <c r="D25" s="9">
        <v>4076.42</v>
      </c>
      <c r="E25" s="4">
        <f>D25/D27</f>
        <v>7.3243346969518383E-2</v>
      </c>
      <c r="F25" s="8">
        <v>10</v>
      </c>
      <c r="G25" s="20"/>
    </row>
    <row r="26" spans="1:7" ht="15" customHeight="1" x14ac:dyDescent="0.25">
      <c r="D26" s="7"/>
      <c r="E26" s="1"/>
      <c r="F26" s="8"/>
      <c r="G26" s="8"/>
    </row>
    <row r="27" spans="1:7" ht="15.75" thickBot="1" x14ac:dyDescent="0.3">
      <c r="A27" s="13" t="s">
        <v>30</v>
      </c>
      <c r="B27" s="14"/>
      <c r="C27" s="13"/>
      <c r="D27" s="15">
        <f>D25+D20+D15+D9</f>
        <v>55655.839999999997</v>
      </c>
      <c r="E27" s="17">
        <f>E25+E20+E15+E9</f>
        <v>0.99999999999999989</v>
      </c>
      <c r="F27" s="16"/>
      <c r="G27" s="16"/>
    </row>
    <row r="28" spans="1:7" x14ac:dyDescent="0.25">
      <c r="D28" s="7"/>
      <c r="E28" s="1"/>
      <c r="F28" s="7"/>
      <c r="G28" s="7"/>
    </row>
    <row r="29" spans="1:7" x14ac:dyDescent="0.25">
      <c r="A29" s="1" t="s">
        <v>17</v>
      </c>
      <c r="D29" s="7"/>
      <c r="E29" s="1"/>
      <c r="F29" s="7"/>
      <c r="G29" s="7"/>
    </row>
    <row r="30" spans="1:7" x14ac:dyDescent="0.25">
      <c r="A30" s="1" t="s">
        <v>27</v>
      </c>
      <c r="D30" s="7"/>
      <c r="E30" s="1"/>
      <c r="F30" s="7"/>
      <c r="G30" s="7"/>
    </row>
    <row r="31" spans="1:7" x14ac:dyDescent="0.25">
      <c r="A31" t="s">
        <v>8</v>
      </c>
      <c r="B31" t="s">
        <v>9</v>
      </c>
      <c r="C31" t="s">
        <v>20</v>
      </c>
      <c r="D31" s="7"/>
      <c r="E31" s="1"/>
      <c r="F31" s="7"/>
      <c r="G31" s="7"/>
    </row>
    <row r="32" spans="1:7" ht="6.75" customHeight="1" thickBot="1" x14ac:dyDescent="0.3">
      <c r="D32" s="7"/>
      <c r="E32" s="1"/>
      <c r="F32" s="7"/>
      <c r="G32" s="7"/>
    </row>
    <row r="33" spans="1:7" ht="15.75" thickBot="1" x14ac:dyDescent="0.3">
      <c r="A33" s="3" t="s">
        <v>28</v>
      </c>
      <c r="C33" s="3"/>
      <c r="D33" s="9">
        <v>1936.665</v>
      </c>
      <c r="E33" s="4">
        <f>D33/D35</f>
        <v>1</v>
      </c>
      <c r="F33" s="7">
        <v>25</v>
      </c>
      <c r="G33" s="21"/>
    </row>
    <row r="34" spans="1:7" ht="15" customHeight="1" x14ac:dyDescent="0.25">
      <c r="D34" s="7"/>
      <c r="E34" s="1"/>
      <c r="F34" s="7"/>
      <c r="G34" s="7"/>
    </row>
    <row r="35" spans="1:7" ht="15.75" thickBot="1" x14ac:dyDescent="0.3">
      <c r="A35" s="13" t="s">
        <v>31</v>
      </c>
      <c r="B35" s="14"/>
      <c r="C35" s="13"/>
      <c r="D35" s="15">
        <f>D33</f>
        <v>1936.665</v>
      </c>
      <c r="E35" s="17">
        <f>E33</f>
        <v>1</v>
      </c>
      <c r="F35" s="16"/>
      <c r="G35" s="16"/>
    </row>
    <row r="36" spans="1:7" x14ac:dyDescent="0.25">
      <c r="A36" s="3"/>
      <c r="C36" s="3"/>
      <c r="D36" s="9"/>
      <c r="E36" s="1"/>
      <c r="F36" s="7"/>
      <c r="G36" s="7"/>
    </row>
    <row r="37" spans="1:7" x14ac:dyDescent="0.25">
      <c r="A37" s="1" t="s">
        <v>18</v>
      </c>
      <c r="D37" s="7"/>
      <c r="E37" s="1"/>
      <c r="F37" s="7"/>
      <c r="G37" s="7"/>
    </row>
    <row r="38" spans="1:7" x14ac:dyDescent="0.25">
      <c r="A38" s="1" t="s">
        <v>29</v>
      </c>
      <c r="D38" s="7"/>
      <c r="E38" s="1"/>
      <c r="F38" s="7"/>
      <c r="G38" s="7"/>
    </row>
    <row r="39" spans="1:7" x14ac:dyDescent="0.25">
      <c r="A39" t="s">
        <v>0</v>
      </c>
      <c r="B39" t="s">
        <v>1</v>
      </c>
      <c r="C39" t="s">
        <v>20</v>
      </c>
      <c r="D39" s="7"/>
      <c r="E39" s="1"/>
      <c r="F39" s="7"/>
      <c r="G39" s="7"/>
    </row>
    <row r="40" spans="1:7" ht="6.75" customHeight="1" thickBot="1" x14ac:dyDescent="0.3">
      <c r="D40" s="7"/>
      <c r="E40" s="1"/>
      <c r="F40" s="7"/>
      <c r="G40" s="7"/>
    </row>
    <row r="41" spans="1:7" ht="15.75" thickBot="1" x14ac:dyDescent="0.3">
      <c r="A41" s="3" t="s">
        <v>34</v>
      </c>
      <c r="C41" s="3"/>
      <c r="D41" s="9">
        <v>1669.83</v>
      </c>
      <c r="E41" s="4">
        <f>D41/D43</f>
        <v>1</v>
      </c>
      <c r="F41" s="7">
        <v>25</v>
      </c>
      <c r="G41" s="21"/>
    </row>
    <row r="42" spans="1:7" x14ac:dyDescent="0.25">
      <c r="A42" s="3"/>
      <c r="C42" s="3"/>
      <c r="D42" s="9"/>
      <c r="E42" s="1"/>
      <c r="F42" s="7"/>
      <c r="G42" s="7"/>
    </row>
    <row r="43" spans="1:7" ht="15.75" thickBot="1" x14ac:dyDescent="0.3">
      <c r="A43" s="13" t="s">
        <v>32</v>
      </c>
      <c r="B43" s="14"/>
      <c r="C43" s="13"/>
      <c r="D43" s="15">
        <f>D41</f>
        <v>1669.83</v>
      </c>
      <c r="E43" s="17">
        <f>E41</f>
        <v>1</v>
      </c>
      <c r="F43" s="16"/>
      <c r="G43" s="16"/>
    </row>
    <row r="45" spans="1:7" s="5" customFormat="1" ht="23.25" customHeight="1" thickBot="1" x14ac:dyDescent="0.35">
      <c r="A45" s="18" t="s">
        <v>33</v>
      </c>
      <c r="B45" s="18"/>
      <c r="C45" s="22">
        <f>D43+D35+D27</f>
        <v>59262.334999999999</v>
      </c>
      <c r="D45" s="22"/>
      <c r="E45" s="18"/>
      <c r="F45" s="19"/>
      <c r="G45" s="19"/>
    </row>
    <row r="48" spans="1:7" ht="18.75" x14ac:dyDescent="0.3">
      <c r="A48" s="5" t="s">
        <v>38</v>
      </c>
    </row>
    <row r="49" spans="1:3" ht="6.75" customHeight="1" x14ac:dyDescent="0.25"/>
    <row r="50" spans="1:3" x14ac:dyDescent="0.25">
      <c r="A50" s="1" t="s">
        <v>41</v>
      </c>
      <c r="B50" t="s">
        <v>45</v>
      </c>
    </row>
    <row r="51" spans="1:3" ht="6.75" customHeight="1" x14ac:dyDescent="0.25">
      <c r="A51" s="1"/>
    </row>
    <row r="52" spans="1:3" x14ac:dyDescent="0.25">
      <c r="A52" s="1" t="s">
        <v>35</v>
      </c>
      <c r="B52" t="s">
        <v>46</v>
      </c>
    </row>
    <row r="53" spans="1:3" ht="6.75" customHeight="1" x14ac:dyDescent="0.25">
      <c r="A53" s="1"/>
    </row>
    <row r="54" spans="1:3" x14ac:dyDescent="0.25">
      <c r="A54" s="1" t="s">
        <v>36</v>
      </c>
      <c r="B54" t="s">
        <v>47</v>
      </c>
    </row>
    <row r="55" spans="1:3" ht="6.75" customHeight="1" x14ac:dyDescent="0.25">
      <c r="A55" s="1"/>
    </row>
    <row r="56" spans="1:3" x14ac:dyDescent="0.25">
      <c r="A56" s="1" t="s">
        <v>37</v>
      </c>
      <c r="B56" t="s">
        <v>43</v>
      </c>
      <c r="C56" s="2"/>
    </row>
    <row r="57" spans="1:3" ht="6.75" customHeight="1" x14ac:dyDescent="0.25">
      <c r="A57" s="1"/>
    </row>
    <row r="58" spans="1:3" x14ac:dyDescent="0.25">
      <c r="A58" s="1" t="s">
        <v>39</v>
      </c>
      <c r="B58" t="s">
        <v>48</v>
      </c>
    </row>
    <row r="59" spans="1:3" ht="6.75" customHeight="1" x14ac:dyDescent="0.25">
      <c r="A59" s="1"/>
    </row>
    <row r="60" spans="1:3" x14ac:dyDescent="0.25">
      <c r="A60" s="1" t="s">
        <v>42</v>
      </c>
      <c r="B60" t="s">
        <v>44</v>
      </c>
    </row>
    <row r="61" spans="1:3" ht="6.75" customHeight="1" x14ac:dyDescent="0.25">
      <c r="A61" s="1"/>
    </row>
    <row r="62" spans="1:3" x14ac:dyDescent="0.25">
      <c r="A62" s="1" t="s">
        <v>40</v>
      </c>
      <c r="B62" t="s">
        <v>51</v>
      </c>
    </row>
    <row r="63" spans="1:3" ht="6.75" customHeight="1" x14ac:dyDescent="0.25">
      <c r="A63" s="1"/>
    </row>
  </sheetData>
  <mergeCells count="1">
    <mergeCell ref="C45:D45"/>
  </mergeCells>
  <printOptions gridLines="1"/>
  <pageMargins left="0.70866141732283472" right="0.70866141732283472" top="0.47244094488188981" bottom="0.47244094488188981" header="0.31496062992125984" footer="0.31496062992125984"/>
  <pageSetup paperSize="9" scale="64" fitToWidth="0" orientation="landscape" r:id="rId1"/>
  <headerFooter>
    <oddHeader>&amp;LANNEX II: LLISTAT DE LOTS</oddHeader>
    <oddFooter>&amp;LExpedient núm. C-5/2019&amp;C&amp;P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Lots i famílies</vt:lpstr>
      <vt:lpstr>'Lots i famílies'!Área_de_impresión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Calatrava Cots</dc:creator>
  <cp:lastModifiedBy>Pere Robert</cp:lastModifiedBy>
  <cp:lastPrinted>2019-06-19T17:02:24Z</cp:lastPrinted>
  <dcterms:created xsi:type="dcterms:W3CDTF">2019-03-22T11:49:03Z</dcterms:created>
  <dcterms:modified xsi:type="dcterms:W3CDTF">2019-06-19T17:03:27Z</dcterms:modified>
</cp:coreProperties>
</file>